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403A257A-DA9E-4368-9EC6-975BD12FFF0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Excelbuddy.c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 s="1"/>
  <c r="C17" i="1"/>
  <c r="D17" i="1" s="1"/>
  <c r="C16" i="1"/>
  <c r="D16" i="1" s="1"/>
  <c r="C14" i="1"/>
  <c r="D14" i="1" s="1"/>
  <c r="C13" i="1"/>
  <c r="D13" i="1" s="1"/>
  <c r="C12" i="1"/>
  <c r="D12" i="1" s="1"/>
  <c r="C11" i="1"/>
  <c r="D11" i="1" s="1"/>
</calcChain>
</file>

<file path=xl/sharedStrings.xml><?xml version="1.0" encoding="utf-8"?>
<sst xmlns="http://schemas.openxmlformats.org/spreadsheetml/2006/main" count="16" uniqueCount="16">
  <si>
    <t>Auto Loan</t>
  </si>
  <si>
    <t>Interest rate</t>
  </si>
  <si>
    <t>Monthly Payment</t>
  </si>
  <si>
    <t>Periods (months)</t>
  </si>
  <si>
    <t>Compounding periods per yr</t>
  </si>
  <si>
    <t>Interest Amount in Period 1</t>
  </si>
  <si>
    <t>Interest Amount in Period 2</t>
  </si>
  <si>
    <t>Interest Amount in Period 3</t>
  </si>
  <si>
    <t>Interest Amount in Period 4</t>
  </si>
  <si>
    <t>Interest Amount in Period 5</t>
  </si>
  <si>
    <t>………..</t>
  </si>
  <si>
    <t>Interest Amount in Period 59</t>
  </si>
  <si>
    <t>Interest Amount in Period 60</t>
  </si>
  <si>
    <t>Total Payment</t>
  </si>
  <si>
    <t>Excelbuddy.com</t>
  </si>
  <si>
    <t>https://www.excelbuddy.com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</si>
</sst>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8" fontId="0" fillId="0" borderId="0" xfId="0" applyNumberFormat="1"/>
    <xf numFmtId="0" fontId="1" fillId="0" borderId="0" xfId="0" applyFont="1"/>
    <xf numFmtId="0" fontId="2" fillId="0" borderId="0" xfId="1"/>
    <xf numFmtId="0" fontId="1" fillId="0" borderId="1" xfId="0" applyFont="1" applyBorder="1"/>
    <xf numFmtId="3" fontId="1" fillId="0" borderId="1" xfId="0" applyNumberFormat="1" applyFont="1" applyBorder="1"/>
    <xf numFmtId="10" fontId="1" fillId="0" borderId="1" xfId="0" applyNumberFormat="1" applyFont="1" applyBorder="1"/>
    <xf numFmtId="8" fontId="1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3"/>
  <sheetViews>
    <sheetView tabSelected="1" zoomScale="120" zoomScaleNormal="120" workbookViewId="0">
      <selection activeCell="C10" sqref="C10"/>
    </sheetView>
  </sheetViews>
  <sheetFormatPr defaultRowHeight="15" x14ac:dyDescent="0.25"/>
  <cols>
    <col min="2" max="2" width="29" customWidth="1"/>
    <col min="4" max="4" width="15" customWidth="1"/>
  </cols>
  <sheetData>
    <row r="3" spans="2:4" x14ac:dyDescent="0.25">
      <c r="B3" s="4" t="s">
        <v>0</v>
      </c>
      <c r="C3" s="5">
        <v>10000</v>
      </c>
    </row>
    <row r="4" spans="2:4" x14ac:dyDescent="0.25">
      <c r="B4" s="4" t="s">
        <v>1</v>
      </c>
      <c r="C4" s="6">
        <v>7.1999999999999995E-2</v>
      </c>
    </row>
    <row r="5" spans="2:4" x14ac:dyDescent="0.25">
      <c r="B5" s="4" t="s">
        <v>2</v>
      </c>
      <c r="C5" s="7">
        <v>179.89</v>
      </c>
    </row>
    <row r="6" spans="2:4" x14ac:dyDescent="0.25">
      <c r="B6" s="4" t="s">
        <v>3</v>
      </c>
      <c r="C6" s="4">
        <v>60</v>
      </c>
    </row>
    <row r="7" spans="2:4" x14ac:dyDescent="0.25">
      <c r="B7" s="4" t="s">
        <v>4</v>
      </c>
      <c r="C7" s="4">
        <v>12</v>
      </c>
    </row>
    <row r="9" spans="2:4" x14ac:dyDescent="0.25">
      <c r="D9" s="2" t="s">
        <v>13</v>
      </c>
    </row>
    <row r="10" spans="2:4" x14ac:dyDescent="0.25">
      <c r="B10" t="s">
        <v>5</v>
      </c>
      <c r="C10" s="1">
        <f>IPMT($C$4/$C$7,1,$C$6,-$C$3)</f>
        <v>59.999999999999993</v>
      </c>
      <c r="D10" s="1">
        <f>C10+$C$5</f>
        <v>239.89</v>
      </c>
    </row>
    <row r="11" spans="2:4" x14ac:dyDescent="0.25">
      <c r="B11" t="s">
        <v>6</v>
      </c>
      <c r="C11" s="1">
        <f>IPMT($C$4/$C$7,2,$C$6,-$C$3)</f>
        <v>59.166258310835886</v>
      </c>
      <c r="D11" s="1">
        <f t="shared" ref="D11:D17" si="0">C11+$C$5</f>
        <v>239.05625831083586</v>
      </c>
    </row>
    <row r="12" spans="2:4" x14ac:dyDescent="0.25">
      <c r="B12" t="s">
        <v>7</v>
      </c>
      <c r="C12" s="1">
        <f>IPMT($C$4/$C$7,3,$C$6,-$C$3)</f>
        <v>58.327514171536798</v>
      </c>
      <c r="D12" s="1">
        <f t="shared" si="0"/>
        <v>238.21751417153678</v>
      </c>
    </row>
    <row r="13" spans="2:4" x14ac:dyDescent="0.25">
      <c r="B13" t="s">
        <v>8</v>
      </c>
      <c r="C13" s="1">
        <f>IPMT($C$4/$C$7,4,$C$6,-$C$3)</f>
        <v>57.483737567401924</v>
      </c>
      <c r="D13" s="1">
        <f t="shared" si="0"/>
        <v>237.37373756740192</v>
      </c>
    </row>
    <row r="14" spans="2:4" x14ac:dyDescent="0.25">
      <c r="B14" t="s">
        <v>9</v>
      </c>
      <c r="C14" s="1">
        <f>IPMT($C$4/$C$7,5,$C$6,-$C$3)</f>
        <v>56.634898303642224</v>
      </c>
      <c r="D14" s="1">
        <f t="shared" si="0"/>
        <v>236.5248983036422</v>
      </c>
    </row>
    <row r="15" spans="2:4" x14ac:dyDescent="0.25">
      <c r="B15" t="s">
        <v>10</v>
      </c>
      <c r="C15" s="1"/>
    </row>
    <row r="16" spans="2:4" x14ac:dyDescent="0.25">
      <c r="B16" t="s">
        <v>11</v>
      </c>
      <c r="C16" s="1">
        <f>IPMT($C$4/$C$7,59,$C$6,-$C$3)</f>
        <v>2.3661666467034657</v>
      </c>
      <c r="D16" s="1">
        <f t="shared" si="0"/>
        <v>182.25616664670346</v>
      </c>
    </row>
    <row r="17" spans="2:4" x14ac:dyDescent="0.25">
      <c r="B17" t="s">
        <v>12</v>
      </c>
      <c r="C17" s="1">
        <f>IPMT($C$4/$C$7,60,$C$6,-$C$3)</f>
        <v>1.1866219574195844</v>
      </c>
      <c r="D17" s="1">
        <f t="shared" si="0"/>
        <v>181.07662195741958</v>
      </c>
    </row>
    <row r="22" spans="2:4" x14ac:dyDescent="0.25">
      <c r="B22" t="s">
        <v>14</v>
      </c>
    </row>
    <row r="23" spans="2:4" x14ac:dyDescent="0.25">
      <c r="B23" s="3" t="s">
        <v>15</v>
      </c>
    </row>
  </sheetData>
  <hyperlinks>
    <hyperlink ref="B23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Excelbuddy.com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Bryan Kessler</cp:lastModifiedBy>
  <dcterms:created xsi:type="dcterms:W3CDTF">2017-08-14T19:07:56Z</dcterms:created>
  <dcterms:modified xsi:type="dcterms:W3CDTF">2022-05-19T20:47:08Z</dcterms:modified>
</cp:coreProperties>
</file>